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16  от 22.06.2021 изм. в Решение\№ от .06.2021 изм. в решение - проект\"/>
    </mc:Choice>
  </mc:AlternateContent>
  <xr:revisionPtr revIDLastSave="0" documentId="13_ncr:1_{DA2782B4-B92D-4A06-8E79-DF62D8CAF15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N36" i="1" l="1"/>
  <c r="AM36" i="1"/>
  <c r="AL36" i="1"/>
  <c r="AK36" i="1"/>
  <c r="AJ36" i="1"/>
  <c r="AI36" i="1"/>
  <c r="T36" i="1"/>
  <c r="T30" i="1" l="1"/>
  <c r="T63" i="1" l="1"/>
  <c r="T47" i="1" l="1"/>
  <c r="T46" i="1" s="1"/>
  <c r="T18" i="1" l="1"/>
  <c r="T17" i="1" s="1"/>
  <c r="T13" i="1"/>
  <c r="T12" i="1" s="1"/>
  <c r="AN30" i="1" l="1"/>
  <c r="AI30" i="1"/>
  <c r="AN57" i="1" l="1"/>
  <c r="AN63" i="1"/>
  <c r="AM63" i="1"/>
  <c r="AL63" i="1"/>
  <c r="AK63" i="1"/>
  <c r="AJ63" i="1"/>
  <c r="AI63" i="1"/>
  <c r="AI57" i="1" l="1"/>
  <c r="T57" i="1"/>
  <c r="AN53" i="1"/>
  <c r="AI53" i="1"/>
  <c r="T53" i="1"/>
  <c r="T50" i="1"/>
  <c r="T49" i="1" s="1"/>
  <c r="T41" i="1"/>
  <c r="T40" i="1" s="1"/>
  <c r="AN24" i="1"/>
  <c r="AM24" i="1"/>
  <c r="AL24" i="1"/>
  <c r="AK24" i="1"/>
  <c r="AJ24" i="1"/>
  <c r="AI24" i="1"/>
  <c r="T21" i="1"/>
  <c r="T20" i="1" s="1"/>
  <c r="AN37" i="1" l="1"/>
  <c r="AN11" i="1" s="1"/>
  <c r="AM37" i="1"/>
  <c r="AL37" i="1"/>
  <c r="AK37" i="1"/>
  <c r="AJ37" i="1"/>
  <c r="AI37" i="1"/>
  <c r="AI11" i="1" s="1"/>
  <c r="T37" i="1"/>
  <c r="T25" i="1"/>
  <c r="T24" i="1" l="1"/>
  <c r="T11" i="1" s="1"/>
  <c r="AJ54" i="1"/>
  <c r="AJ53" i="1" s="1"/>
  <c r="AJ11" i="1" s="1"/>
  <c r="AK54" i="1"/>
  <c r="AK53" i="1" s="1"/>
  <c r="AK11" i="1" s="1"/>
  <c r="AL54" i="1"/>
  <c r="AL53" i="1" s="1"/>
  <c r="AL11" i="1" s="1"/>
  <c r="AM54" i="1"/>
  <c r="AM53" i="1" s="1"/>
  <c r="AM11" i="1" s="1"/>
</calcChain>
</file>

<file path=xl/sharedStrings.xml><?xml version="1.0" encoding="utf-8"?>
<sst xmlns="http://schemas.openxmlformats.org/spreadsheetml/2006/main" count="297" uniqueCount="175">
  <si>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</si>
  <si>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</si>
  <si>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</si>
  <si>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</si>
  <si>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</si>
  <si>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</si>
  <si>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</si>
  <si>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</si>
  <si>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</si>
  <si>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</si>
  <si>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</si>
  <si>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</si>
  <si>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</si>
  <si>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</si>
  <si>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</si>
  <si>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</si>
  <si>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</si>
  <si>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</si>
  <si>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</si>
  <si>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</si>
  <si>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</si>
  <si>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</si>
  <si>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</si>
  <si>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</si>
  <si>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</si>
  <si>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</si>
  <si>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</si>
  <si>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</si>
  <si>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</si>
  <si>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</si>
  <si>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</si>
  <si>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</si>
  <si>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</si>
  <si>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</si>
  <si>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</si>
  <si>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</si>
  <si>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</si>
  <si>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</si>
  <si>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</si>
  <si>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</si>
  <si>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</si>
  <si>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</si>
  <si>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</si>
  <si>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</si>
  <si>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</si>
  <si>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</si>
  <si>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</si>
  <si>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</si>
  <si>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</si>
  <si>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</si>
  <si>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</si>
  <si>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</si>
  <si>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</si>
  <si>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</si>
  <si>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</si>
  <si>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</si>
  <si>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</si>
  <si>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</si>
  <si>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</si>
  <si>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</si>
  <si>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</si>
  <si>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</si>
  <si>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</si>
  <si>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</si>
  <si>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</si>
  <si>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</si>
  <si>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</si>
  <si>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</si>
  <si>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</si>
  <si>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</si>
  <si>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</si>
  <si>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</si>
  <si>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</si>
  <si>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</si>
  <si>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</si>
  <si>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</si>
  <si>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</si>
  <si>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</si>
  <si>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</si>
  <si>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</si>
  <si>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</si>
  <si>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</si>
  <si>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</si>
  <si>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</si>
  <si>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</si>
  <si>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</si>
  <si>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</si>
  <si>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</si>
  <si>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</si>
  <si>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</si>
  <si>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</si>
  <si>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</si>
  <si>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</si>
  <si>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</si>
  <si>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</si>
  <si>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</si>
  <si>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</si>
  <si>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</si>
  <si>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</si>
  <si>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</si>
  <si>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</si>
  <si>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</si>
  <si>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</si>
  <si>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</si>
  <si>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</si>
  <si>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</si>
  <si>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</si>
  <si>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</si>
  <si>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</si>
  <si>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</si>
  <si>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</si>
  <si>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</si>
  <si>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</si>
  <si>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</si>
  <si>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</si>
  <si>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</si>
  <si>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</si>
  <si>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</si>
  <si>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</si>
  <si>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</si>
  <si>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</si>
  <si>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</si>
  <si>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</si>
  <si>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</si>
  <si>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</si>
  <si>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 xml:space="preserve">Тарасовского района на 2021 год и на плановый </t>
  </si>
  <si>
    <t>период 2022 и 2023 годов"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</si>
  <si>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</si>
  <si>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2021 год и на плановый период 2022 и 2023 годы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</si>
  <si>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</si>
  <si>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</si>
  <si>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</si>
  <si>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</si>
  <si>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</si>
  <si>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</si>
  <si>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</si>
  <si>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</si>
  <si>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</si>
  <si>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</si>
  <si>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</si>
  <si>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</si>
  <si>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</si>
  <si>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</si>
  <si>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</si>
  <si>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</si>
  <si>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</si>
  <si>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</si>
  <si>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</si>
  <si>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</si>
  <si>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</si>
  <si>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</si>
  <si>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</si>
  <si>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</si>
  <si>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</si>
  <si>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</si>
  <si>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</si>
  <si>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</si>
  <si>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</si>
  <si>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</si>
  <si>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</si>
  <si>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</si>
  <si>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</si>
  <si>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</si>
  <si>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</si>
  <si>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</si>
  <si>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"О внесении изменений в решение Собрания депутатов Митякинского сельского поселения № 26 от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</si>
  <si>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</si>
  <si>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</si>
  <si>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</si>
  <si>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</si>
  <si>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</si>
  <si>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06.1.00.S9990</t>
  </si>
  <si>
    <t>Расходы в целях софинансирования средств, выделенных из областного бюджета ( Субсидии бюджетным учреждениям на иные цели)</t>
  </si>
  <si>
    <t>Приложение 8 к проекту решения Собрания депутатов</t>
  </si>
  <si>
    <t xml:space="preserve"> Митякинского сельского поселения №   от   .06.2021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</si>
</sst>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8" fillId="2" borderId="3" xfId="0" applyNumberFormat="1" applyFont="1" applyFill="1" applyBorder="1" applyAlignment="1">
      <alignment vertical="center" wrapText="1"/>
    </xf>
    <xf numFmtId="49" fontId="18" fillId="2" borderId="3" xfId="0" applyNumberFormat="1" applyFont="1" applyFill="1" applyBorder="1" applyAlignment="1">
      <alignment horizontal="center" vertical="center" wrapText="1"/>
    </xf>
    <xf numFmtId="0" fontId="18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8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20" fillId="0" borderId="3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0" fontId="22" fillId="2" borderId="3" xfId="0" applyNumberFormat="1" applyFont="1" applyFill="1" applyBorder="1" applyAlignment="1">
      <alignment vertical="center" wrapText="1"/>
    </xf>
    <xf numFmtId="0" fontId="22" fillId="2" borderId="3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18" fillId="2" borderId="5" xfId="0" applyNumberFormat="1" applyFont="1" applyFill="1" applyBorder="1" applyAlignment="1">
      <alignment vertical="center" wrapText="1"/>
    </xf>
    <xf numFmtId="0" fontId="21" fillId="0" borderId="3" xfId="0" applyFont="1" applyBorder="1" applyAlignment="1">
      <alignment wrapText="1"/>
    </xf>
    <xf numFmtId="0" fontId="21" fillId="0" borderId="3" xfId="0" applyFont="1" applyBorder="1" applyAlignment="1">
      <alignment horizontal="left" vertical="center" wrapText="1"/>
    </xf>
    <xf numFmtId="0" fontId="19" fillId="2" borderId="3" xfId="0" applyFont="1" applyFill="1" applyBorder="1" applyAlignment="1">
      <alignment vertical="center" wrapText="1"/>
    </xf>
    <xf numFmtId="0" fontId="24" fillId="0" borderId="3" xfId="0" applyFont="1" applyBorder="1" applyAlignment="1">
      <alignment wrapText="1"/>
    </xf>
    <xf numFmtId="0" fontId="25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8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1" fillId="0" borderId="3" xfId="0" applyNumberFormat="1" applyFont="1" applyBorder="1" applyAlignment="1">
      <alignment horizontal="right" vertical="center"/>
    </xf>
    <xf numFmtId="165" fontId="24" fillId="0" borderId="3" xfId="0" applyNumberFormat="1" applyFont="1" applyBorder="1"/>
    <xf numFmtId="165" fontId="0" fillId="0" borderId="3" xfId="0" applyNumberFormat="1" applyBorder="1"/>
    <xf numFmtId="165" fontId="21" fillId="0" borderId="3" xfId="0" applyNumberFormat="1" applyFont="1" applyBorder="1"/>
    <xf numFmtId="165" fontId="27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2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workbookViewId="0">
      <selection activeCell="AY8" sqref="AY8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9" width="4.710937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173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5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174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4.6" customHeight="1" x14ac:dyDescent="0.25">
      <c r="A3" s="4"/>
      <c r="B3" s="81" t="s">
        <v>165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96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125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126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83" t="s">
        <v>128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46" t="s">
        <v>10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98</v>
      </c>
      <c r="AJ10" s="51"/>
      <c r="AK10" s="51"/>
      <c r="AL10" s="51"/>
      <c r="AM10" s="51"/>
      <c r="AN10" s="51" t="s">
        <v>140</v>
      </c>
      <c r="AO10" s="6"/>
      <c r="AP10" s="6"/>
      <c r="AQ10" s="6"/>
      <c r="AR10" s="6"/>
    </row>
    <row r="11" spans="1:55" ht="33.6" customHeight="1" x14ac:dyDescent="0.25">
      <c r="A11" s="10" t="s">
        <v>15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T12+T17+T20+T24+T36+T40+T49+T53+T57+T61+T63+T46</f>
        <v>31237.7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9123.5999999999985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9028.9</v>
      </c>
      <c r="AO11" s="5"/>
      <c r="AP11" s="5"/>
      <c r="AQ11" s="5"/>
      <c r="AR11" s="5"/>
    </row>
    <row r="12" spans="1:55" ht="39" customHeight="1" x14ac:dyDescent="0.25">
      <c r="A12" s="29" t="s">
        <v>16</v>
      </c>
      <c r="B12" s="30" t="s">
        <v>17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476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82" t="s">
        <v>11</v>
      </c>
      <c r="AP12" s="82" t="s">
        <v>12</v>
      </c>
      <c r="AQ12" s="82" t="s">
        <v>13</v>
      </c>
      <c r="AR12" s="82" t="s">
        <v>14</v>
      </c>
    </row>
    <row r="13" spans="1:55" ht="31.5" customHeight="1" x14ac:dyDescent="0.25">
      <c r="A13" s="24" t="s">
        <v>18</v>
      </c>
      <c r="B13" s="20" t="s">
        <v>19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476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82" t="s">
        <v>5</v>
      </c>
      <c r="AP13" s="82" t="s">
        <v>6</v>
      </c>
      <c r="AQ13" s="82" t="s">
        <v>7</v>
      </c>
      <c r="AR13" s="82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6.75" customHeight="1" x14ac:dyDescent="0.25">
      <c r="A15" s="25" t="s">
        <v>21</v>
      </c>
      <c r="B15" s="20" t="s">
        <v>20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22</v>
      </c>
      <c r="R15" s="20" t="s">
        <v>23</v>
      </c>
      <c r="S15" s="20" t="s">
        <v>24</v>
      </c>
      <c r="T15" s="68">
        <v>372.3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102" customHeight="1" x14ac:dyDescent="0.25">
      <c r="A16" s="43" t="s">
        <v>152</v>
      </c>
      <c r="B16" s="20" t="s">
        <v>151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22</v>
      </c>
      <c r="R16" s="20" t="s">
        <v>23</v>
      </c>
      <c r="S16" s="20" t="s">
        <v>24</v>
      </c>
      <c r="T16" s="70">
        <v>103.7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153</v>
      </c>
      <c r="B17" s="38" t="s">
        <v>154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1370.6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157</v>
      </c>
      <c r="B18" s="20" t="s">
        <v>155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22</v>
      </c>
      <c r="R18" s="20" t="s">
        <v>71</v>
      </c>
      <c r="S18" s="20" t="s">
        <v>149</v>
      </c>
      <c r="T18" s="73">
        <f>T19</f>
        <v>1370.6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158</v>
      </c>
      <c r="B19" s="20" t="s">
        <v>156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22</v>
      </c>
      <c r="R19" s="20" t="s">
        <v>71</v>
      </c>
      <c r="S19" s="20" t="s">
        <v>149</v>
      </c>
      <c r="T19" s="73">
        <v>1370.6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129</v>
      </c>
      <c r="B20" s="30" t="s">
        <v>25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20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26</v>
      </c>
      <c r="B21" s="20" t="s">
        <v>27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22</v>
      </c>
      <c r="R21" s="20" t="s">
        <v>29</v>
      </c>
      <c r="S21" s="20" t="s">
        <v>30</v>
      </c>
      <c r="T21" s="68">
        <f>T23</f>
        <v>20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28</v>
      </c>
      <c r="B23" s="20" t="s">
        <v>159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22</v>
      </c>
      <c r="R23" s="20" t="s">
        <v>29</v>
      </c>
      <c r="S23" s="20" t="s">
        <v>30</v>
      </c>
      <c r="T23" s="68">
        <v>20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31</v>
      </c>
      <c r="B24" s="30" t="s">
        <v>32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1309.9000000000001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 t="shared" ref="AI24:AN24" si="1">AI25+AI30</f>
        <v>29.9</v>
      </c>
      <c r="AJ24" s="67">
        <f t="shared" si="1"/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67.3</v>
      </c>
      <c r="AO24" s="12"/>
      <c r="AP24" s="12"/>
      <c r="AQ24" s="12"/>
      <c r="AR24" s="12"/>
    </row>
    <row r="25" spans="1:44" ht="76.900000000000006" customHeight="1" x14ac:dyDescent="0.25">
      <c r="A25" s="25" t="s">
        <v>33</v>
      </c>
      <c r="B25" s="20" t="s">
        <v>34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400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36</v>
      </c>
      <c r="B27" s="20" t="s">
        <v>35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22</v>
      </c>
      <c r="R27" s="20" t="s">
        <v>37</v>
      </c>
      <c r="S27" s="20" t="s">
        <v>38</v>
      </c>
      <c r="T27" s="68">
        <v>100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40</v>
      </c>
      <c r="B29" s="20" t="s">
        <v>39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22</v>
      </c>
      <c r="R29" s="20" t="s">
        <v>37</v>
      </c>
      <c r="S29" s="20" t="s">
        <v>38</v>
      </c>
      <c r="T29" s="68">
        <v>300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41</v>
      </c>
      <c r="B30" s="20" t="s">
        <v>42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T31+T32+T33</f>
        <v>909.9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AI31+AI32</f>
        <v>29.9</v>
      </c>
      <c r="AJ30" s="68"/>
      <c r="AK30" s="68"/>
      <c r="AL30" s="68"/>
      <c r="AM30" s="68"/>
      <c r="AN30" s="68">
        <f>AN31+AN32</f>
        <v>67.3</v>
      </c>
      <c r="AO30" s="12"/>
      <c r="AP30" s="12"/>
      <c r="AQ30" s="12"/>
      <c r="AR30" s="12"/>
    </row>
    <row r="31" spans="1:44" ht="112.5" customHeight="1" x14ac:dyDescent="0.25">
      <c r="A31" s="25" t="s">
        <v>44</v>
      </c>
      <c r="B31" s="20" t="s">
        <v>43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22</v>
      </c>
      <c r="R31" s="20" t="s">
        <v>37</v>
      </c>
      <c r="S31" s="20" t="s">
        <v>29</v>
      </c>
      <c r="T31" s="74">
        <v>704.9</v>
      </c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>
        <v>29.9</v>
      </c>
      <c r="AJ31" s="68"/>
      <c r="AK31" s="68"/>
      <c r="AL31" s="68"/>
      <c r="AM31" s="68"/>
      <c r="AN31" s="68">
        <v>67.3</v>
      </c>
      <c r="AO31" s="12"/>
      <c r="AP31" s="12"/>
      <c r="AQ31" s="12"/>
      <c r="AR31" s="12"/>
    </row>
    <row r="32" spans="1:44" ht="85.5" customHeight="1" x14ac:dyDescent="0.25">
      <c r="A32" s="15" t="s">
        <v>99</v>
      </c>
      <c r="B32" s="16" t="s">
        <v>100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22</v>
      </c>
      <c r="R32" s="20" t="s">
        <v>37</v>
      </c>
      <c r="S32" s="20" t="s">
        <v>29</v>
      </c>
      <c r="T32" s="75">
        <v>5</v>
      </c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68">
        <v>0</v>
      </c>
      <c r="AJ32" s="68">
        <v>0</v>
      </c>
      <c r="AK32" s="68">
        <v>0</v>
      </c>
      <c r="AL32" s="68">
        <v>0</v>
      </c>
      <c r="AM32" s="68">
        <v>0</v>
      </c>
      <c r="AN32" s="68">
        <v>0</v>
      </c>
      <c r="AO32" s="13"/>
      <c r="AP32" s="13"/>
      <c r="AQ32" s="13"/>
      <c r="AR32" s="13"/>
    </row>
    <row r="33" spans="1:44" ht="95.25" customHeight="1" x14ac:dyDescent="0.25">
      <c r="A33" s="80" t="s">
        <v>170</v>
      </c>
      <c r="B33" s="20" t="s">
        <v>169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22</v>
      </c>
      <c r="R33" s="20" t="s">
        <v>37</v>
      </c>
      <c r="S33" s="20" t="s">
        <v>29</v>
      </c>
      <c r="T33" s="74">
        <v>200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108.75" hidden="1" customHeight="1" x14ac:dyDescent="0.25">
      <c r="AO34" s="13"/>
      <c r="AP34" s="13"/>
      <c r="AQ34" s="13"/>
      <c r="AR34" s="13"/>
    </row>
    <row r="35" spans="1:44" ht="1.5" hidden="1" customHeight="1" x14ac:dyDescent="0.25">
      <c r="AO35" s="12"/>
      <c r="AP35" s="12"/>
      <c r="AQ35" s="12"/>
      <c r="AR35" s="12"/>
    </row>
    <row r="36" spans="1:44" ht="16.899999999999999" customHeight="1" x14ac:dyDescent="0.25">
      <c r="A36" s="29" t="s">
        <v>45</v>
      </c>
      <c r="B36" s="30" t="s">
        <v>46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T38+T39</f>
        <v>4885.2999999999993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AI38+AI39</f>
        <v>3505.5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3147.5</v>
      </c>
      <c r="AO36" s="12"/>
      <c r="AP36" s="12"/>
      <c r="AQ36" s="12"/>
      <c r="AR36" s="12"/>
    </row>
    <row r="37" spans="1:44" ht="24" customHeight="1" x14ac:dyDescent="0.25">
      <c r="A37" s="24" t="s">
        <v>144</v>
      </c>
      <c r="B37" s="20" t="s">
        <v>47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T39</f>
        <v>388.4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 t="shared" ref="AI37:AN37" si="3">AI39</f>
        <v>0</v>
      </c>
      <c r="AJ37" s="68">
        <f t="shared" si="3"/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 t="shared" si="3"/>
        <v>0</v>
      </c>
      <c r="AO37" s="12"/>
      <c r="AP37" s="12"/>
      <c r="AQ37" s="12"/>
      <c r="AR37" s="12"/>
    </row>
    <row r="38" spans="1:44" ht="101.25" customHeight="1" x14ac:dyDescent="0.25">
      <c r="A38" s="25" t="s">
        <v>49</v>
      </c>
      <c r="B38" s="20" t="s">
        <v>48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50</v>
      </c>
      <c r="R38" s="20" t="s">
        <v>51</v>
      </c>
      <c r="S38" s="20" t="s">
        <v>23</v>
      </c>
      <c r="T38" s="68">
        <v>4496.8999999999996</v>
      </c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>
        <v>3505.5</v>
      </c>
      <c r="AJ38" s="68"/>
      <c r="AK38" s="68"/>
      <c r="AL38" s="68"/>
      <c r="AM38" s="68"/>
      <c r="AN38" s="68">
        <v>3147.5</v>
      </c>
      <c r="AO38" s="13"/>
      <c r="AP38" s="13"/>
      <c r="AQ38" s="13"/>
      <c r="AR38" s="13"/>
    </row>
    <row r="39" spans="1:44" ht="24.75" customHeight="1" x14ac:dyDescent="0.25">
      <c r="A39" s="80" t="s">
        <v>172</v>
      </c>
      <c r="B39" s="64" t="s">
        <v>171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50</v>
      </c>
      <c r="R39" s="20" t="s">
        <v>51</v>
      </c>
      <c r="S39" s="20" t="s">
        <v>23</v>
      </c>
      <c r="T39" s="68">
        <v>388.4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0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9" t="s">
        <v>52</v>
      </c>
      <c r="B40" s="30" t="s">
        <v>53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76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54</v>
      </c>
      <c r="B41" s="20" t="s">
        <v>55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T42+T43+T44+T45</f>
        <v>76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2.25" customHeight="1" x14ac:dyDescent="0.25">
      <c r="A42" s="25" t="s">
        <v>57</v>
      </c>
      <c r="B42" s="20" t="s">
        <v>56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22</v>
      </c>
      <c r="R42" s="20" t="s">
        <v>58</v>
      </c>
      <c r="S42" s="20" t="s">
        <v>37</v>
      </c>
      <c r="T42" s="68">
        <v>15</v>
      </c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25">
      <c r="A43" s="25" t="s">
        <v>60</v>
      </c>
      <c r="B43" s="20" t="s">
        <v>59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22</v>
      </c>
      <c r="R43" s="20" t="s">
        <v>23</v>
      </c>
      <c r="S43" s="20" t="s">
        <v>24</v>
      </c>
      <c r="T43" s="68">
        <v>1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62</v>
      </c>
      <c r="B44" s="20" t="s">
        <v>61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22</v>
      </c>
      <c r="R44" s="20" t="s">
        <v>23</v>
      </c>
      <c r="S44" s="20" t="s">
        <v>24</v>
      </c>
      <c r="T44" s="68">
        <v>40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51.6" customHeight="1" x14ac:dyDescent="0.25">
      <c r="A45" s="24" t="s">
        <v>64</v>
      </c>
      <c r="B45" s="20" t="s">
        <v>63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65</v>
      </c>
      <c r="R45" s="20" t="s">
        <v>23</v>
      </c>
      <c r="S45" s="20" t="s">
        <v>24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24.6" customHeight="1" x14ac:dyDescent="0.25">
      <c r="A46" s="55" t="s">
        <v>160</v>
      </c>
      <c r="B46" s="38" t="s">
        <v>163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20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customHeight="1" x14ac:dyDescent="0.25">
      <c r="A47" s="56" t="s">
        <v>161</v>
      </c>
      <c r="B47" s="38" t="s">
        <v>162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20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0" customHeight="1" x14ac:dyDescent="0.25">
      <c r="A48" s="63" t="s">
        <v>166</v>
      </c>
      <c r="B48" s="19" t="s">
        <v>164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23</v>
      </c>
      <c r="S48" s="20" t="s">
        <v>24</v>
      </c>
      <c r="T48" s="68">
        <v>20</v>
      </c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48.6" customHeight="1" x14ac:dyDescent="0.25">
      <c r="A49" s="42" t="s">
        <v>143</v>
      </c>
      <c r="B49" s="33" t="s">
        <v>132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15201.8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35.450000000000003" customHeight="1" x14ac:dyDescent="0.25">
      <c r="A50" s="24" t="s">
        <v>145</v>
      </c>
      <c r="B50" s="19" t="s">
        <v>133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15201.8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14" customHeight="1" x14ac:dyDescent="0.25">
      <c r="A51" s="18" t="s">
        <v>123</v>
      </c>
      <c r="B51" s="19" t="s">
        <v>131</v>
      </c>
      <c r="C51" s="19" t="s">
        <v>29</v>
      </c>
      <c r="D51" s="19" t="s">
        <v>124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37</v>
      </c>
      <c r="S51" s="20" t="s">
        <v>29</v>
      </c>
      <c r="T51" s="68">
        <v>178.9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12.9" customHeight="1" x14ac:dyDescent="0.25">
      <c r="A52" s="15" t="s">
        <v>146</v>
      </c>
      <c r="B52" s="19" t="s">
        <v>130</v>
      </c>
      <c r="C52" s="19" t="s">
        <v>29</v>
      </c>
      <c r="D52" s="19" t="s">
        <v>124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37</v>
      </c>
      <c r="S52" s="20" t="s">
        <v>29</v>
      </c>
      <c r="T52" s="68">
        <v>15022.9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66</v>
      </c>
      <c r="B53" s="30" t="s">
        <v>67</v>
      </c>
      <c r="C53" s="30"/>
      <c r="D53" s="30"/>
      <c r="E53" s="30"/>
      <c r="F53" s="30" t="s">
        <v>101</v>
      </c>
      <c r="G53" s="30" t="s">
        <v>102</v>
      </c>
      <c r="H53" s="30" t="s">
        <v>103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5176.4999999999991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5123.3999999999996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5123.3999999999996</v>
      </c>
      <c r="AO53" s="13"/>
      <c r="AP53" s="13"/>
      <c r="AQ53" s="13"/>
      <c r="AR53" s="13"/>
    </row>
    <row r="54" spans="1:44" ht="68.45" customHeight="1" x14ac:dyDescent="0.25">
      <c r="A54" s="24" t="s">
        <v>69</v>
      </c>
      <c r="B54" s="20" t="s">
        <v>68</v>
      </c>
      <c r="C54" s="20"/>
      <c r="D54" s="20"/>
      <c r="E54" s="20"/>
      <c r="F54" s="20" t="s">
        <v>104</v>
      </c>
      <c r="G54" s="20" t="s">
        <v>105</v>
      </c>
      <c r="H54" s="20" t="s">
        <v>106</v>
      </c>
      <c r="I54" s="20"/>
      <c r="J54" s="20"/>
      <c r="K54" s="20"/>
      <c r="L54" s="20"/>
      <c r="M54" s="20"/>
      <c r="N54" s="20"/>
      <c r="O54" s="20"/>
      <c r="P54" s="20"/>
      <c r="Q54" s="21" t="s">
        <v>70</v>
      </c>
      <c r="R54" s="20" t="s">
        <v>23</v>
      </c>
      <c r="S54" s="20" t="s">
        <v>71</v>
      </c>
      <c r="T54" s="74">
        <v>4231.8999999999996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4178.8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4178.8</v>
      </c>
      <c r="AO54" s="13"/>
      <c r="AP54" s="13"/>
      <c r="AQ54" s="13"/>
      <c r="AR54" s="13"/>
    </row>
    <row r="55" spans="1:44" ht="50.45" customHeight="1" x14ac:dyDescent="0.25">
      <c r="A55" s="24" t="s">
        <v>72</v>
      </c>
      <c r="B55" s="20" t="s">
        <v>73</v>
      </c>
      <c r="C55" s="20"/>
      <c r="D55" s="20"/>
      <c r="E55" s="20"/>
      <c r="F55" s="20" t="s">
        <v>107</v>
      </c>
      <c r="G55" s="20" t="s">
        <v>108</v>
      </c>
      <c r="H55" s="20" t="s">
        <v>109</v>
      </c>
      <c r="I55" s="20"/>
      <c r="J55" s="20"/>
      <c r="K55" s="20"/>
      <c r="L55" s="20"/>
      <c r="M55" s="20"/>
      <c r="N55" s="20"/>
      <c r="O55" s="20"/>
      <c r="P55" s="20"/>
      <c r="Q55" s="21" t="s">
        <v>70</v>
      </c>
      <c r="R55" s="20" t="s">
        <v>23</v>
      </c>
      <c r="S55" s="20" t="s">
        <v>71</v>
      </c>
      <c r="T55" s="68">
        <v>243.7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243.7</v>
      </c>
      <c r="AJ55" s="68"/>
      <c r="AK55" s="68"/>
      <c r="AL55" s="68"/>
      <c r="AM55" s="68"/>
      <c r="AN55" s="68">
        <v>243.7</v>
      </c>
      <c r="AO55" s="12"/>
      <c r="AP55" s="12"/>
      <c r="AQ55" s="12"/>
      <c r="AR55" s="12"/>
    </row>
    <row r="56" spans="1:44" ht="67.900000000000006" customHeight="1" x14ac:dyDescent="0.25">
      <c r="A56" s="24" t="s">
        <v>74</v>
      </c>
      <c r="B56" s="20" t="s">
        <v>73</v>
      </c>
      <c r="C56" s="20" t="s">
        <v>70</v>
      </c>
      <c r="D56" s="20" t="s">
        <v>23</v>
      </c>
      <c r="E56" s="20" t="s">
        <v>71</v>
      </c>
      <c r="F56" s="20" t="s">
        <v>110</v>
      </c>
      <c r="G56" s="20" t="s">
        <v>110</v>
      </c>
      <c r="H56" s="20" t="s">
        <v>110</v>
      </c>
      <c r="I56" s="20"/>
      <c r="J56" s="20"/>
      <c r="K56" s="20"/>
      <c r="L56" s="20"/>
      <c r="M56" s="20"/>
      <c r="N56" s="20"/>
      <c r="O56" s="20"/>
      <c r="P56" s="20"/>
      <c r="Q56" s="21" t="s">
        <v>22</v>
      </c>
      <c r="R56" s="20" t="s">
        <v>23</v>
      </c>
      <c r="S56" s="20" t="s">
        <v>71</v>
      </c>
      <c r="T56" s="68">
        <v>700.9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700.9</v>
      </c>
      <c r="AJ56" s="68"/>
      <c r="AK56" s="68"/>
      <c r="AL56" s="68"/>
      <c r="AM56" s="68"/>
      <c r="AN56" s="68">
        <v>700.9</v>
      </c>
      <c r="AO56" s="12"/>
      <c r="AP56" s="12"/>
      <c r="AQ56" s="12"/>
      <c r="AR56" s="12"/>
    </row>
    <row r="57" spans="1:44" ht="22.9" customHeight="1" x14ac:dyDescent="0.25">
      <c r="A57" s="36" t="s">
        <v>75</v>
      </c>
      <c r="B57" s="30" t="s">
        <v>76</v>
      </c>
      <c r="C57" s="30"/>
      <c r="D57" s="30"/>
      <c r="E57" s="30"/>
      <c r="F57" s="30" t="s">
        <v>111</v>
      </c>
      <c r="G57" s="30" t="s">
        <v>112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240.4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242.79999999999998</v>
      </c>
      <c r="AJ57" s="67"/>
      <c r="AK57" s="67"/>
      <c r="AL57" s="67"/>
      <c r="AM57" s="67"/>
      <c r="AN57" s="67">
        <f>AN58+AN59+AN60</f>
        <v>251.79999999999998</v>
      </c>
      <c r="AO57" s="13"/>
      <c r="AP57" s="13"/>
      <c r="AQ57" s="13"/>
      <c r="AR57" s="13"/>
    </row>
    <row r="58" spans="1:44" ht="63.6" customHeight="1" x14ac:dyDescent="0.25">
      <c r="A58" s="25" t="s">
        <v>77</v>
      </c>
      <c r="B58" s="20" t="s">
        <v>78</v>
      </c>
      <c r="C58" s="20"/>
      <c r="D58" s="20"/>
      <c r="E58" s="20"/>
      <c r="F58" s="20" t="s">
        <v>113</v>
      </c>
      <c r="G58" s="20" t="s">
        <v>114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70</v>
      </c>
      <c r="R58" s="20" t="s">
        <v>38</v>
      </c>
      <c r="S58" s="20" t="s">
        <v>29</v>
      </c>
      <c r="T58" s="75">
        <v>220.4</v>
      </c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>
        <v>220.4</v>
      </c>
      <c r="AJ58" s="75"/>
      <c r="AK58" s="75"/>
      <c r="AL58" s="75"/>
      <c r="AM58" s="75"/>
      <c r="AN58" s="75">
        <v>220.4</v>
      </c>
      <c r="AO58" s="13"/>
      <c r="AP58" s="13"/>
      <c r="AQ58" s="13"/>
      <c r="AR58" s="13"/>
    </row>
    <row r="59" spans="1:44" ht="81.599999999999994" customHeight="1" x14ac:dyDescent="0.25">
      <c r="A59" s="25" t="s">
        <v>79</v>
      </c>
      <c r="B59" s="20" t="s">
        <v>78</v>
      </c>
      <c r="C59" s="20" t="s">
        <v>70</v>
      </c>
      <c r="D59" s="20" t="s">
        <v>38</v>
      </c>
      <c r="E59" s="20" t="s">
        <v>29</v>
      </c>
      <c r="F59" s="20" t="s">
        <v>115</v>
      </c>
      <c r="G59" s="20" t="s">
        <v>111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22</v>
      </c>
      <c r="R59" s="20" t="s">
        <v>38</v>
      </c>
      <c r="S59" s="20" t="s">
        <v>29</v>
      </c>
      <c r="T59" s="75">
        <v>19.8</v>
      </c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>
        <v>22.2</v>
      </c>
      <c r="AJ59" s="75"/>
      <c r="AK59" s="75"/>
      <c r="AL59" s="75"/>
      <c r="AM59" s="75"/>
      <c r="AN59" s="75">
        <v>31.2</v>
      </c>
      <c r="AO59" s="12"/>
      <c r="AP59" s="12"/>
      <c r="AQ59" s="12"/>
      <c r="AR59" s="12"/>
    </row>
    <row r="60" spans="1:44" ht="115.15" customHeight="1" x14ac:dyDescent="0.25">
      <c r="A60" s="24" t="s">
        <v>81</v>
      </c>
      <c r="B60" s="20" t="s">
        <v>80</v>
      </c>
      <c r="C60" s="20"/>
      <c r="D60" s="20"/>
      <c r="E60" s="20"/>
      <c r="F60" s="20" t="s">
        <v>116</v>
      </c>
      <c r="G60" s="20" t="s">
        <v>116</v>
      </c>
      <c r="H60" s="20" t="s">
        <v>116</v>
      </c>
      <c r="I60" s="20"/>
      <c r="J60" s="20"/>
      <c r="K60" s="20"/>
      <c r="L60" s="20"/>
      <c r="M60" s="20"/>
      <c r="N60" s="20"/>
      <c r="O60" s="20"/>
      <c r="P60" s="20"/>
      <c r="Q60" s="21" t="s">
        <v>22</v>
      </c>
      <c r="R60" s="20" t="s">
        <v>23</v>
      </c>
      <c r="S60" s="20" t="s">
        <v>71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75</v>
      </c>
      <c r="B61" s="38" t="s">
        <v>134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v>5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137</v>
      </c>
      <c r="B62" s="32" t="s">
        <v>135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23</v>
      </c>
      <c r="S62" s="20" t="s">
        <v>136</v>
      </c>
      <c r="T62" s="68">
        <v>5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75</v>
      </c>
      <c r="B63" s="38" t="s">
        <v>82</v>
      </c>
      <c r="C63" s="38"/>
      <c r="D63" s="38"/>
      <c r="E63" s="38"/>
      <c r="F63" s="38" t="s">
        <v>117</v>
      </c>
      <c r="G63" s="38" t="s">
        <v>118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T64+T65+T67+T68+T70+T71+T72+T73+T74+T75+T69</f>
        <v>2456.1999999999998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222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438.9</v>
      </c>
      <c r="AO63" s="35"/>
      <c r="AP63" s="35"/>
      <c r="AQ63" s="35"/>
      <c r="AR63" s="35"/>
    </row>
    <row r="64" spans="1:44" ht="94.15" customHeight="1" x14ac:dyDescent="0.25">
      <c r="A64" s="25" t="s">
        <v>84</v>
      </c>
      <c r="B64" s="20" t="s">
        <v>83</v>
      </c>
      <c r="C64" s="20"/>
      <c r="D64" s="20"/>
      <c r="E64" s="20"/>
      <c r="F64" s="20" t="s">
        <v>119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22</v>
      </c>
      <c r="R64" s="20" t="s">
        <v>23</v>
      </c>
      <c r="S64" s="20" t="s">
        <v>24</v>
      </c>
      <c r="T64" s="68">
        <v>30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4.5" customHeight="1" x14ac:dyDescent="0.25">
      <c r="A65" s="44" t="s">
        <v>148</v>
      </c>
      <c r="B65" s="32" t="s">
        <v>147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23</v>
      </c>
      <c r="S65" s="32" t="s">
        <v>24</v>
      </c>
      <c r="T65" s="75">
        <v>21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9.149999999999999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0.7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5" customHeight="1" x14ac:dyDescent="0.25">
      <c r="A68" s="24" t="s">
        <v>86</v>
      </c>
      <c r="B68" s="20" t="s">
        <v>85</v>
      </c>
      <c r="C68" s="20"/>
      <c r="D68" s="20"/>
      <c r="E68" s="20"/>
      <c r="F68" s="20" t="s">
        <v>120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22</v>
      </c>
      <c r="R68" s="20" t="s">
        <v>71</v>
      </c>
      <c r="S68" s="20" t="s">
        <v>87</v>
      </c>
      <c r="T68" s="68">
        <v>100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66" customHeight="1" x14ac:dyDescent="0.25">
      <c r="A69" s="65" t="s">
        <v>168</v>
      </c>
      <c r="B69" s="64" t="s">
        <v>167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320</v>
      </c>
      <c r="R69" s="64" t="s">
        <v>30</v>
      </c>
      <c r="S69" s="64" t="s">
        <v>29</v>
      </c>
      <c r="T69" s="68">
        <v>1651</v>
      </c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88</v>
      </c>
      <c r="B70" s="20" t="s">
        <v>89</v>
      </c>
      <c r="C70" s="20"/>
      <c r="D70" s="20"/>
      <c r="E70" s="20"/>
      <c r="F70" s="20" t="s">
        <v>121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90</v>
      </c>
      <c r="R70" s="20" t="s">
        <v>91</v>
      </c>
      <c r="S70" s="20" t="s">
        <v>29</v>
      </c>
      <c r="T70" s="68">
        <v>2.1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141</v>
      </c>
      <c r="B71" s="20" t="s">
        <v>142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23</v>
      </c>
      <c r="S71" s="20" t="s">
        <v>24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222</v>
      </c>
      <c r="AJ71" s="68"/>
      <c r="AK71" s="68"/>
      <c r="AL71" s="68"/>
      <c r="AM71" s="68"/>
      <c r="AN71" s="68">
        <v>438.9</v>
      </c>
      <c r="AO71" s="13"/>
      <c r="AP71" s="13"/>
      <c r="AQ71" s="13"/>
      <c r="AR71" s="13"/>
    </row>
    <row r="72" spans="1:44" ht="50.45" customHeight="1" x14ac:dyDescent="0.25">
      <c r="A72" s="24" t="s">
        <v>92</v>
      </c>
      <c r="B72" s="20" t="s">
        <v>93</v>
      </c>
      <c r="C72" s="20"/>
      <c r="D72" s="20"/>
      <c r="E72" s="20"/>
      <c r="F72" s="20" t="s">
        <v>122</v>
      </c>
      <c r="G72" s="20" t="s">
        <v>118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65</v>
      </c>
      <c r="R72" s="20" t="s">
        <v>23</v>
      </c>
      <c r="S72" s="20" t="s">
        <v>24</v>
      </c>
      <c r="T72" s="68">
        <v>180.7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7.900000000000006" customHeight="1" x14ac:dyDescent="0.25">
      <c r="A73" s="24" t="s">
        <v>94</v>
      </c>
      <c r="B73" s="20" t="s">
        <v>93</v>
      </c>
      <c r="C73" s="20" t="s">
        <v>65</v>
      </c>
      <c r="D73" s="20" t="s">
        <v>23</v>
      </c>
      <c r="E73" s="20" t="s">
        <v>24</v>
      </c>
      <c r="F73" s="20" t="s">
        <v>122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95</v>
      </c>
      <c r="R73" s="20" t="s">
        <v>23</v>
      </c>
      <c r="S73" s="20" t="s">
        <v>58</v>
      </c>
      <c r="T73" s="68">
        <v>421.4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1" customHeight="1" x14ac:dyDescent="0.25">
      <c r="A74" s="43" t="s">
        <v>150</v>
      </c>
      <c r="B74" s="20" t="s">
        <v>93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23</v>
      </c>
      <c r="S74" s="20" t="s">
        <v>24</v>
      </c>
      <c r="T74" s="68">
        <v>50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0.75" customHeight="1" x14ac:dyDescent="0.25">
      <c r="A75" s="24" t="s">
        <v>139</v>
      </c>
      <c r="B75" s="20" t="s">
        <v>138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23</v>
      </c>
      <c r="S75" s="20" t="s">
        <v>24</v>
      </c>
      <c r="T75" s="68">
        <v>0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127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97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2021-03-01T12:29:00Z</cp:lastPrinted>
  <dcterms:created xsi:type="dcterms:W3CDTF">2018-12-26T10:40:57Z</dcterms:created>
  <dcterms:modified xsi:type="dcterms:W3CDTF">2021-06-28T12:46:17Z</dcterms:modified>
</cp:coreProperties>
</file>